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780" yWindow="780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113" i="1" l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I33" i="1"/>
  <c r="F115" i="1" s="1"/>
  <c r="K33" i="1" l="1"/>
  <c r="L33" i="1" s="1"/>
  <c r="F116" i="1" s="1"/>
  <c r="B27" i="1" s="1"/>
</calcChain>
</file>

<file path=xl/sharedStrings.xml><?xml version="1.0" encoding="utf-8"?>
<sst xmlns="http://schemas.openxmlformats.org/spreadsheetml/2006/main" count="356" uniqueCount="242">
  <si>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</si>
  <si>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</si>
  <si>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</si>
  <si>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</si>
  <si>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</si>
  <si>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</si>
  <si>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</si>
  <si>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</si>
  <si>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</si>
  <si>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</si>
  <si>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</si>
  <si>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</si>
  <si>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</si>
  <si>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</si>
  <si>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</si>
  <si>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</si>
  <si>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</si>
  <si>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</si>
  <si>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</si>
  <si>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</si>
  <si>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</si>
  <si>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</si>
  <si>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</si>
  <si>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</si>
  <si>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</si>
  <si>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</si>
  <si>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</si>
  <si>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</si>
  <si>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</si>
  <si>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</si>
  <si>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</si>
  <si>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</si>
  <si>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</si>
  <si>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</si>
  <si>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</si>
  <si>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</si>
  <si>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</si>
  <si>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</si>
  <si>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</si>
  <si>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</si>
  <si>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</si>
  <si>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</si>
  <si>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</si>
  <si>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</si>
  <si>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</si>
  <si>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</si>
  <si>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</si>
  <si>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</si>
  <si>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</si>
  <si>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</si>
  <si>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</si>
  <si>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</si>
  <si>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</si>
  <si>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</si>
  <si>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</si>
  <si>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</si>
  <si>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</si>
  <si>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</si>
  <si>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</si>
  <si>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</si>
  <si>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</si>
  <si>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</si>
  <si>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</si>
  <si>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</si>
  <si>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</si>
  <si>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</si>
  <si>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</si>
  <si>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</si>
  <si>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</si>
  <si>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</si>
  <si>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</si>
  <si>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</si>
  <si>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</si>
  <si>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</si>
  <si>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</si>
  <si>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</si>
  <si>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</si>
  <si>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</si>
  <si>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</si>
  <si>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</si>
  <si>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</si>
  <si>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</si>
  <si>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</si>
  <si>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</si>
  <si>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</si>
  <si>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</si>
  <si>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</si>
  <si>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</si>
  <si>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</si>
  <si>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</si>
  <si>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</si>
  <si>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</si>
  <si>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</si>
  <si>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</si>
  <si>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</si>
  <si>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</si>
  <si>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</si>
  <si>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</si>
  <si>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</si>
  <si>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</si>
  <si>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</si>
  <si>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</si>
  <si>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</si>
  <si>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</si>
  <si>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</si>
  <si>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</si>
  <si>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</si>
  <si>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</si>
  <si>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600</t>
  </si>
  <si>
    <t>ŁR-ORKA</t>
  </si>
  <si>
    <t>Głęboka orka</t>
  </si>
  <si>
    <t>602</t>
  </si>
  <si>
    <t>ŁR-PODOR</t>
  </si>
  <si>
    <t>Podorywka</t>
  </si>
  <si>
    <t>603</t>
  </si>
  <si>
    <t>ŁR-AGRE</t>
  </si>
  <si>
    <t>Agregatowanie</t>
  </si>
  <si>
    <t>605</t>
  </si>
  <si>
    <t>ŁR-BRON</t>
  </si>
  <si>
    <t>Bronowanie</t>
  </si>
  <si>
    <t>606</t>
  </si>
  <si>
    <t>ŁR-TAL</t>
  </si>
  <si>
    <t>Talerzowanie</t>
  </si>
  <si>
    <t>609</t>
  </si>
  <si>
    <t>ŁR-WAŁOW</t>
  </si>
  <si>
    <t>Wałowanie</t>
  </si>
  <si>
    <t>613</t>
  </si>
  <si>
    <t>ŁR-NAWM</t>
  </si>
  <si>
    <t>Wysiew nawozów sztucznych</t>
  </si>
  <si>
    <t>614</t>
  </si>
  <si>
    <t>ŁR-WAPN</t>
  </si>
  <si>
    <t>Wapnowanie</t>
  </si>
  <si>
    <t>615</t>
  </si>
  <si>
    <t>ŁR-NAWO</t>
  </si>
  <si>
    <t>Nawożenie organiczne</t>
  </si>
  <si>
    <t>617</t>
  </si>
  <si>
    <t>ŁR-WYSNAS</t>
  </si>
  <si>
    <t>Wysiew nasion siewnikiem zbożowym</t>
  </si>
  <si>
    <t>618</t>
  </si>
  <si>
    <t>ŁR-WYSNP</t>
  </si>
  <si>
    <t>Wysiew nasion siewnikiem punktowym</t>
  </si>
  <si>
    <t>626</t>
  </si>
  <si>
    <t>ŁR-KOSZR</t>
  </si>
  <si>
    <t>Koszenie trawy</t>
  </si>
  <si>
    <t>628</t>
  </si>
  <si>
    <t>ŁR-GRAB</t>
  </si>
  <si>
    <t>Przegrabianie (suszenie siana)</t>
  </si>
  <si>
    <t>629</t>
  </si>
  <si>
    <t>ŁR-ZGRAB</t>
  </si>
  <si>
    <t>Zgrabianie siana</t>
  </si>
  <si>
    <t>631</t>
  </si>
  <si>
    <t>ŁR-BALOT</t>
  </si>
  <si>
    <t>Balotowanie siana lub masy zielonej</t>
  </si>
  <si>
    <t>639</t>
  </si>
  <si>
    <t>GODZ ŁRH8</t>
  </si>
  <si>
    <t>Prace godzinowe ręczne w gosp. łąkowo-rolnej</t>
  </si>
  <si>
    <t>640</t>
  </si>
  <si>
    <t>GODZ ŁMH8</t>
  </si>
  <si>
    <t>Prace godz. wyk. ciągnikiem w gosp. łąkowo-rolnej</t>
  </si>
  <si>
    <t>642</t>
  </si>
  <si>
    <t>GODZŁRH23</t>
  </si>
  <si>
    <t>Prace godzinowe wykonane ręcznie w gosp. łąkowo-rolnej</t>
  </si>
  <si>
    <t>643</t>
  </si>
  <si>
    <t>GODZŁMH23</t>
  </si>
  <si>
    <t>Prace wykonywane innym sprzętem mechanicznym w gosp. łąkowo-rolnej</t>
  </si>
  <si>
    <t>800</t>
  </si>
  <si>
    <t>Ł-NAG-POL</t>
  </si>
  <si>
    <t>Osoba do naganki z transportem</t>
  </si>
  <si>
    <t>Osob</t>
  </si>
  <si>
    <t>801</t>
  </si>
  <si>
    <t>Ł-POM-POL</t>
  </si>
  <si>
    <t>Osoba do pomocy organizacji polowania zbiorowego</t>
  </si>
  <si>
    <t>802</t>
  </si>
  <si>
    <t>Ł-POJ-POL</t>
  </si>
  <si>
    <t>Pojazd do transportu myśliwych</t>
  </si>
  <si>
    <t>SZT</t>
  </si>
  <si>
    <t>803</t>
  </si>
  <si>
    <t>Ł-KAR-POL</t>
  </si>
  <si>
    <t>Pojazd do przewozu pozyskanej zwierzyny</t>
  </si>
  <si>
    <t>804</t>
  </si>
  <si>
    <t>Ł-PSY-POL</t>
  </si>
  <si>
    <t>Pies do naganki z transportem</t>
  </si>
  <si>
    <t>805</t>
  </si>
  <si>
    <t>Ł-TREBACZ</t>
  </si>
  <si>
    <t>Trębacz sygnałów myśliwskich</t>
  </si>
  <si>
    <t>817</t>
  </si>
  <si>
    <t>GRODZ-EL4</t>
  </si>
  <si>
    <t>Grodzenie pól pastuchem elektrycznym -4 przewody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</si>
  <si>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</si>
  <si>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</si>
  <si>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</si>
  <si>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</si>
  <si>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</si>
  <si>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</si>
  <si>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</si>
  <si>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</si>
  <si>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</si>
  <si>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828</t>
  </si>
  <si>
    <t>GODZ ŁU23</t>
  </si>
  <si>
    <t>Prace godzinowe ręczne z urządzeniem mechanicznym w łowiectwie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</si>
  <si>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</si>
  <si>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</si>
  <si>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</si>
  <si>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</si>
  <si>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</si>
  <si>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</si>
  <si>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</si>
  <si>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</si>
  <si>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</si>
  <si>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</si>
  <si>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</si>
  <si>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</si>
  <si>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</si>
  <si>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</si>
  <si>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</si>
  <si>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</si>
  <si>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</si>
  <si>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</si>
  <si>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</si>
  <si>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</si>
  <si>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</si>
  <si>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</si>
  <si>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</si>
  <si>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</si>
  <si>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</si>
  <si>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</si>
  <si>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</si>
  <si>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</si>
  <si>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</si>
  <si>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</si>
  <si>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</si>
  <si>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</si>
  <si>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</si>
  <si>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</si>
  <si>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</si>
  <si>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</si>
  <si>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</si>
  <si>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</si>
  <si>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</si>
  <si>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</si>
  <si>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2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</si>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</sst>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54"/>
  <sheetViews>
    <sheetView tabSelected="1" workbookViewId="0">
      <selection activeCell="G22" sqref="G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215</v>
      </c>
      <c r="K2" s="18"/>
      <c r="L2" s="18"/>
      <c r="M2" s="18"/>
      <c r="N2" s="18"/>
      <c r="O2" s="18"/>
      <c r="P2" s="18"/>
    </row>
    <row r="3" spans="2:16" s="1" customFormat="1" ht="17.100000000000001" customHeight="1" x14ac:dyDescent="0.25">
      <c r="B3" s="13" t="s">
        <v>239</v>
      </c>
      <c r="J3" s="9"/>
      <c r="K3" s="9"/>
      <c r="L3" s="9"/>
      <c r="M3" s="9"/>
      <c r="N3" s="9"/>
      <c r="O3" s="9"/>
      <c r="P3" s="9"/>
    </row>
    <row r="4" spans="2:16" s="1" customFormat="1" ht="28.65" customHeight="1" x14ac:dyDescent="0.2">
      <c r="B4" s="16"/>
      <c r="C4" s="16"/>
      <c r="D4" s="16"/>
      <c r="E4" s="16"/>
    </row>
    <row r="5" spans="2:16" s="1" customFormat="1" ht="2.7" customHeight="1" x14ac:dyDescent="0.2">
      <c r="B5" s="40"/>
      <c r="C5" s="40"/>
      <c r="D5" s="40"/>
      <c r="E5" s="40"/>
    </row>
    <row r="6" spans="2:16" s="1" customFormat="1" ht="28.65" customHeight="1" x14ac:dyDescent="0.2">
      <c r="B6" s="17"/>
      <c r="C6" s="17"/>
      <c r="D6" s="17"/>
      <c r="E6" s="17"/>
    </row>
    <row r="7" spans="2:16" s="1" customFormat="1" ht="2.7" customHeight="1" x14ac:dyDescent="0.2">
      <c r="B7" s="40"/>
      <c r="C7" s="40"/>
      <c r="D7" s="40"/>
      <c r="E7" s="40"/>
    </row>
    <row r="8" spans="2:16" s="1" customFormat="1" ht="28.65" customHeight="1" x14ac:dyDescent="0.2">
      <c r="B8" s="17"/>
      <c r="C8" s="17"/>
      <c r="D8" s="17"/>
      <c r="E8" s="17"/>
    </row>
    <row r="9" spans="2:16" s="1" customFormat="1" ht="5.25" customHeight="1" x14ac:dyDescent="0.2">
      <c r="B9" s="40"/>
      <c r="C9" s="40"/>
      <c r="D9" s="40"/>
      <c r="E9" s="40"/>
    </row>
    <row r="10" spans="2:16" s="1" customFormat="1" ht="4.3499999999999996" customHeight="1" x14ac:dyDescent="0.2"/>
    <row r="11" spans="2:16" s="1" customFormat="1" ht="6.9" customHeight="1" x14ac:dyDescent="0.2">
      <c r="B11" s="37" t="s">
        <v>216</v>
      </c>
      <c r="C11" s="37"/>
      <c r="D11" s="37"/>
      <c r="E11" s="37"/>
    </row>
    <row r="12" spans="2:16" s="1" customFormat="1" ht="12.15" customHeight="1" x14ac:dyDescent="0.2">
      <c r="B12" s="37"/>
      <c r="C12" s="37"/>
      <c r="D12" s="37"/>
      <c r="E12" s="37"/>
      <c r="G12" s="12"/>
      <c r="H12" s="41" t="s">
        <v>217</v>
      </c>
      <c r="I12" s="41"/>
      <c r="J12" s="41"/>
      <c r="K12" s="41"/>
      <c r="L12" s="41"/>
      <c r="M12" s="41"/>
      <c r="N12" s="41"/>
      <c r="O12" s="41"/>
    </row>
    <row r="13" spans="2:16" s="1" customFormat="1" ht="7.95" customHeight="1" x14ac:dyDescent="0.2">
      <c r="H13" s="41"/>
      <c r="I13" s="41"/>
      <c r="J13" s="41"/>
      <c r="K13" s="41"/>
      <c r="L13" s="41"/>
      <c r="M13" s="41"/>
      <c r="N13" s="41"/>
      <c r="O13" s="41"/>
    </row>
    <row r="14" spans="2:16" s="1" customFormat="1" ht="20.25" customHeight="1" x14ac:dyDescent="0.2"/>
    <row r="15" spans="2:16" s="1" customFormat="1" ht="24" customHeight="1" x14ac:dyDescent="0.2">
      <c r="F15" s="29" t="s">
        <v>218</v>
      </c>
      <c r="G15" s="29"/>
      <c r="H15" s="29"/>
      <c r="I15" s="29"/>
    </row>
    <row r="16" spans="2:16" s="1" customFormat="1" ht="43.2" customHeight="1" x14ac:dyDescent="0.2"/>
    <row r="17" spans="2:13" s="1" customFormat="1" ht="20.85" customHeight="1" x14ac:dyDescent="0.2">
      <c r="C17" s="20" t="s">
        <v>219</v>
      </c>
      <c r="D17" s="20"/>
      <c r="E17" s="20"/>
    </row>
    <row r="18" spans="2:13" s="1" customFormat="1" ht="2.7" customHeight="1" x14ac:dyDescent="0.2"/>
    <row r="19" spans="2:13" s="1" customFormat="1" ht="20.85" customHeight="1" x14ac:dyDescent="0.2">
      <c r="C19" s="20" t="s">
        <v>220</v>
      </c>
      <c r="D19" s="20"/>
      <c r="E19" s="20"/>
    </row>
    <row r="20" spans="2:13" s="1" customFormat="1" ht="2.7" customHeight="1" x14ac:dyDescent="0.2"/>
    <row r="21" spans="2:13" s="1" customFormat="1" ht="20.85" customHeight="1" x14ac:dyDescent="0.2">
      <c r="C21" s="20" t="s">
        <v>221</v>
      </c>
      <c r="D21" s="20"/>
      <c r="E21" s="20"/>
    </row>
    <row r="22" spans="2:13" s="1" customFormat="1" ht="2.7" customHeight="1" x14ac:dyDescent="0.2"/>
    <row r="23" spans="2:13" s="1" customFormat="1" ht="20.85" customHeight="1" x14ac:dyDescent="0.2">
      <c r="C23" s="20" t="s">
        <v>241</v>
      </c>
      <c r="D23" s="20"/>
      <c r="E23" s="20"/>
    </row>
    <row r="24" spans="2:13" s="1" customFormat="1" ht="34.65" customHeight="1" x14ac:dyDescent="0.2"/>
    <row r="25" spans="2:13" s="1" customFormat="1" ht="50.1" customHeight="1" x14ac:dyDescent="0.2">
      <c r="B25" s="33" t="s">
        <v>240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2:13" s="1" customFormat="1" ht="2.7" customHeight="1" x14ac:dyDescent="0.2"/>
    <row r="27" spans="2:13" s="1" customFormat="1" ht="50.1" customHeight="1" x14ac:dyDescent="0.2">
      <c r="B27" s="34" t="str">
        <f xml:space="preserve"> "1.  Za wykonanie przedmiotu zamówienia w tym Pakiecie oferujemy następujące wynagrodzenie brutto: " &amp; TEXT(F116,"#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2:13" s="1" customFormat="1" ht="28.6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20" t="s">
        <v>222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9" t="s">
        <v>10</v>
      </c>
      <c r="M32" s="19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2995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4">
        <f>ROUND(I33+ K33,2)</f>
        <v>0</v>
      </c>
      <c r="M33" s="15"/>
    </row>
    <row r="34" spans="2:13" s="1" customFormat="1" ht="3.15" customHeight="1" x14ac:dyDescent="0.2"/>
    <row r="35" spans="2:13" s="1" customFormat="1" ht="18.149999999999999" customHeight="1" x14ac:dyDescent="0.2">
      <c r="B35" s="20" t="s">
        <v>223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9" t="s">
        <v>10</v>
      </c>
      <c r="M37" s="19"/>
    </row>
    <row r="38" spans="2:13" s="1" customFormat="1" ht="19.649999999999999" customHeight="1" x14ac:dyDescent="0.2">
      <c r="B38" s="5">
        <v>2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2270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4">
        <f>ROUND(I38+ K38,2)</f>
        <v>0</v>
      </c>
      <c r="M38" s="15"/>
    </row>
    <row r="39" spans="2:13" s="1" customFormat="1" ht="3.15" customHeight="1" x14ac:dyDescent="0.2"/>
    <row r="40" spans="2:13" s="1" customFormat="1" ht="18.149999999999999" customHeight="1" x14ac:dyDescent="0.2">
      <c r="B40" s="20" t="s">
        <v>224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649999999999999" customHeight="1" x14ac:dyDescent="0.2">
      <c r="B43" s="5">
        <v>3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1312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4">
        <f>ROUND(I43+ K43,2)</f>
        <v>0</v>
      </c>
      <c r="M43" s="15"/>
    </row>
    <row r="44" spans="2:13" s="1" customFormat="1" ht="3.15" customHeight="1" x14ac:dyDescent="0.2"/>
    <row r="45" spans="2:13" s="1" customFormat="1" ht="18.149999999999999" customHeight="1" x14ac:dyDescent="0.2">
      <c r="B45" s="20" t="s">
        <v>225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649999999999999" customHeight="1" x14ac:dyDescent="0.2">
      <c r="B48" s="5">
        <v>4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774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4">
        <f>ROUND(I48+ K48,2)</f>
        <v>0</v>
      </c>
      <c r="M48" s="15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9" t="s">
        <v>10</v>
      </c>
      <c r="M50" s="19"/>
    </row>
    <row r="51" spans="2:13" s="1" customFormat="1" ht="38.85" customHeight="1" x14ac:dyDescent="0.2">
      <c r="B51" s="5">
        <v>5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8.2799999999999994</v>
      </c>
      <c r="H51" s="11">
        <v>0</v>
      </c>
      <c r="I51" s="10">
        <f t="shared" ref="I51:I82" si="0">ROUND(G51* H51,2)</f>
        <v>0</v>
      </c>
      <c r="J51" s="5">
        <v>8</v>
      </c>
      <c r="K51" s="10">
        <f t="shared" ref="K51:K82" si="1">ROUND(I51* J51/100,2)</f>
        <v>0</v>
      </c>
      <c r="L51" s="14">
        <f t="shared" ref="L51:L82" si="2">ROUND(I51+ K51,2)</f>
        <v>0</v>
      </c>
      <c r="M51" s="15"/>
    </row>
    <row r="52" spans="2:13" s="1" customFormat="1" ht="19.649999999999999" customHeight="1" x14ac:dyDescent="0.2">
      <c r="B52" s="5">
        <v>6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11.48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4">
        <f t="shared" si="2"/>
        <v>0</v>
      </c>
      <c r="M52" s="15"/>
    </row>
    <row r="53" spans="2:13" s="1" customFormat="1" ht="19.649999999999999" customHeight="1" x14ac:dyDescent="0.2">
      <c r="B53" s="5">
        <v>7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9.3800000000000008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4">
        <f t="shared" si="2"/>
        <v>0</v>
      </c>
      <c r="M53" s="15"/>
    </row>
    <row r="54" spans="2:13" s="1" customFormat="1" ht="28.65" customHeight="1" x14ac:dyDescent="0.2">
      <c r="B54" s="5">
        <v>8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10.23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4">
        <f t="shared" si="2"/>
        <v>0</v>
      </c>
      <c r="M54" s="15"/>
    </row>
    <row r="55" spans="2:13" s="1" customFormat="1" ht="19.649999999999999" customHeight="1" x14ac:dyDescent="0.2">
      <c r="B55" s="5">
        <v>9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31.98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4">
        <f t="shared" si="2"/>
        <v>0</v>
      </c>
      <c r="M55" s="15"/>
    </row>
    <row r="56" spans="2:13" s="1" customFormat="1" ht="19.649999999999999" customHeight="1" x14ac:dyDescent="0.2">
      <c r="B56" s="5">
        <v>10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42.21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11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66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12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2.4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13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58.18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28.65" customHeight="1" x14ac:dyDescent="0.2">
      <c r="B60" s="5">
        <v>14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6.3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15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66.88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28.65" customHeight="1" x14ac:dyDescent="0.2">
      <c r="B62" s="5">
        <v>16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28.65" customHeight="1" x14ac:dyDescent="0.2">
      <c r="B63" s="5">
        <v>17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28.65" customHeight="1" x14ac:dyDescent="0.2">
      <c r="B64" s="5">
        <v>18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12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19.649999999999999" customHeight="1" x14ac:dyDescent="0.2">
      <c r="B65" s="5">
        <v>19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1.74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19.649999999999999" customHeight="1" x14ac:dyDescent="0.2">
      <c r="B66" s="5">
        <v>20</v>
      </c>
      <c r="C66" s="6" t="s">
        <v>66</v>
      </c>
      <c r="D66" s="6" t="s">
        <v>67</v>
      </c>
      <c r="E66" s="7" t="s">
        <v>68</v>
      </c>
      <c r="F66" s="6" t="s">
        <v>25</v>
      </c>
      <c r="G66" s="8">
        <v>0.5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21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35.700000000000003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4">
        <f t="shared" si="2"/>
        <v>0</v>
      </c>
      <c r="M67" s="15"/>
    </row>
    <row r="68" spans="2:13" s="1" customFormat="1" ht="28.65" customHeight="1" x14ac:dyDescent="0.2">
      <c r="B68" s="5">
        <v>22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3.63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">
      <c r="B69" s="5">
        <v>23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77.39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24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27.7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">
      <c r="B71" s="5">
        <v>25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160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26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280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">
      <c r="B73" s="5">
        <v>27</v>
      </c>
      <c r="C73" s="6" t="s">
        <v>90</v>
      </c>
      <c r="D73" s="6" t="s">
        <v>91</v>
      </c>
      <c r="E73" s="7" t="s">
        <v>92</v>
      </c>
      <c r="F73" s="6" t="s">
        <v>85</v>
      </c>
      <c r="G73" s="8">
        <v>194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28</v>
      </c>
      <c r="C74" s="6" t="s">
        <v>93</v>
      </c>
      <c r="D74" s="6" t="s">
        <v>94</v>
      </c>
      <c r="E74" s="7" t="s">
        <v>92</v>
      </c>
      <c r="F74" s="6" t="s">
        <v>85</v>
      </c>
      <c r="G74" s="8">
        <v>394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29</v>
      </c>
      <c r="C75" s="6" t="s">
        <v>95</v>
      </c>
      <c r="D75" s="6" t="s">
        <v>96</v>
      </c>
      <c r="E75" s="7" t="s">
        <v>97</v>
      </c>
      <c r="F75" s="6" t="s">
        <v>85</v>
      </c>
      <c r="G75" s="8">
        <v>54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30</v>
      </c>
      <c r="C76" s="6" t="s">
        <v>98</v>
      </c>
      <c r="D76" s="6" t="s">
        <v>99</v>
      </c>
      <c r="E76" s="7" t="s">
        <v>100</v>
      </c>
      <c r="F76" s="6" t="s">
        <v>85</v>
      </c>
      <c r="G76" s="8">
        <v>4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31</v>
      </c>
      <c r="C77" s="6" t="s">
        <v>101</v>
      </c>
      <c r="D77" s="6" t="s">
        <v>102</v>
      </c>
      <c r="E77" s="7" t="s">
        <v>100</v>
      </c>
      <c r="F77" s="6" t="s">
        <v>85</v>
      </c>
      <c r="G77" s="8">
        <v>24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32</v>
      </c>
      <c r="C78" s="6" t="s">
        <v>103</v>
      </c>
      <c r="D78" s="6" t="s">
        <v>104</v>
      </c>
      <c r="E78" s="7" t="s">
        <v>105</v>
      </c>
      <c r="F78" s="6" t="s">
        <v>85</v>
      </c>
      <c r="G78" s="8">
        <v>68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33</v>
      </c>
      <c r="C79" s="6" t="s">
        <v>106</v>
      </c>
      <c r="D79" s="6" t="s">
        <v>107</v>
      </c>
      <c r="E79" s="7" t="s">
        <v>105</v>
      </c>
      <c r="F79" s="6" t="s">
        <v>85</v>
      </c>
      <c r="G79" s="8">
        <v>50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34</v>
      </c>
      <c r="C80" s="6" t="s">
        <v>108</v>
      </c>
      <c r="D80" s="6" t="s">
        <v>109</v>
      </c>
      <c r="E80" s="7" t="s">
        <v>110</v>
      </c>
      <c r="F80" s="6" t="s">
        <v>21</v>
      </c>
      <c r="G80" s="8">
        <v>4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4">
        <f t="shared" si="2"/>
        <v>0</v>
      </c>
      <c r="M80" s="15"/>
    </row>
    <row r="81" spans="2:13" s="1" customFormat="1" ht="19.649999999999999" customHeight="1" x14ac:dyDescent="0.2">
      <c r="B81" s="5">
        <v>35</v>
      </c>
      <c r="C81" s="6" t="s">
        <v>111</v>
      </c>
      <c r="D81" s="6" t="s">
        <v>112</v>
      </c>
      <c r="E81" s="7" t="s">
        <v>113</v>
      </c>
      <c r="F81" s="6" t="s">
        <v>21</v>
      </c>
      <c r="G81" s="8">
        <v>2.5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4">
        <f t="shared" si="2"/>
        <v>0</v>
      </c>
      <c r="M81" s="15"/>
    </row>
    <row r="82" spans="2:13" s="1" customFormat="1" ht="19.649999999999999" customHeight="1" x14ac:dyDescent="0.2">
      <c r="B82" s="5">
        <v>36</v>
      </c>
      <c r="C82" s="6" t="s">
        <v>114</v>
      </c>
      <c r="D82" s="6" t="s">
        <v>115</v>
      </c>
      <c r="E82" s="7" t="s">
        <v>116</v>
      </c>
      <c r="F82" s="6" t="s">
        <v>21</v>
      </c>
      <c r="G82" s="8">
        <v>6.5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4">
        <f t="shared" si="2"/>
        <v>0</v>
      </c>
      <c r="M82" s="15"/>
    </row>
    <row r="83" spans="2:13" s="1" customFormat="1" ht="19.649999999999999" customHeight="1" x14ac:dyDescent="0.2">
      <c r="B83" s="5">
        <v>37</v>
      </c>
      <c r="C83" s="6" t="s">
        <v>117</v>
      </c>
      <c r="D83" s="6" t="s">
        <v>118</v>
      </c>
      <c r="E83" s="7" t="s">
        <v>119</v>
      </c>
      <c r="F83" s="6" t="s">
        <v>21</v>
      </c>
      <c r="G83" s="8">
        <v>6</v>
      </c>
      <c r="H83" s="11">
        <v>0</v>
      </c>
      <c r="I83" s="10">
        <f t="shared" ref="I83:I113" si="3">ROUND(G83* H83,2)</f>
        <v>0</v>
      </c>
      <c r="J83" s="5">
        <v>8</v>
      </c>
      <c r="K83" s="10">
        <f t="shared" ref="K83:K113" si="4">ROUND(I83* J83/100,2)</f>
        <v>0</v>
      </c>
      <c r="L83" s="14">
        <f t="shared" ref="L83:L113" si="5">ROUND(I83+ K83,2)</f>
        <v>0</v>
      </c>
      <c r="M83" s="15"/>
    </row>
    <row r="84" spans="2:13" s="1" customFormat="1" ht="19.649999999999999" customHeight="1" x14ac:dyDescent="0.2">
      <c r="B84" s="5">
        <v>38</v>
      </c>
      <c r="C84" s="6" t="s">
        <v>120</v>
      </c>
      <c r="D84" s="6" t="s">
        <v>121</v>
      </c>
      <c r="E84" s="7" t="s">
        <v>122</v>
      </c>
      <c r="F84" s="6" t="s">
        <v>21</v>
      </c>
      <c r="G84" s="8">
        <v>4</v>
      </c>
      <c r="H84" s="11">
        <v>0</v>
      </c>
      <c r="I84" s="10">
        <f t="shared" si="3"/>
        <v>0</v>
      </c>
      <c r="J84" s="5">
        <v>8</v>
      </c>
      <c r="K84" s="10">
        <f t="shared" si="4"/>
        <v>0</v>
      </c>
      <c r="L84" s="14">
        <f t="shared" si="5"/>
        <v>0</v>
      </c>
      <c r="M84" s="15"/>
    </row>
    <row r="85" spans="2:13" s="1" customFormat="1" ht="19.649999999999999" customHeight="1" x14ac:dyDescent="0.2">
      <c r="B85" s="5">
        <v>39</v>
      </c>
      <c r="C85" s="6" t="s">
        <v>123</v>
      </c>
      <c r="D85" s="6" t="s">
        <v>124</v>
      </c>
      <c r="E85" s="7" t="s">
        <v>125</v>
      </c>
      <c r="F85" s="6" t="s">
        <v>21</v>
      </c>
      <c r="G85" s="8">
        <v>2</v>
      </c>
      <c r="H85" s="11">
        <v>0</v>
      </c>
      <c r="I85" s="10">
        <f t="shared" si="3"/>
        <v>0</v>
      </c>
      <c r="J85" s="5">
        <v>8</v>
      </c>
      <c r="K85" s="10">
        <f t="shared" si="4"/>
        <v>0</v>
      </c>
      <c r="L85" s="14">
        <f t="shared" si="5"/>
        <v>0</v>
      </c>
      <c r="M85" s="15"/>
    </row>
    <row r="86" spans="2:13" s="1" customFormat="1" ht="19.649999999999999" customHeight="1" x14ac:dyDescent="0.2">
      <c r="B86" s="5">
        <v>40</v>
      </c>
      <c r="C86" s="6" t="s">
        <v>126</v>
      </c>
      <c r="D86" s="6" t="s">
        <v>127</v>
      </c>
      <c r="E86" s="7" t="s">
        <v>128</v>
      </c>
      <c r="F86" s="6" t="s">
        <v>21</v>
      </c>
      <c r="G86" s="8">
        <v>25</v>
      </c>
      <c r="H86" s="11">
        <v>0</v>
      </c>
      <c r="I86" s="10">
        <f t="shared" si="3"/>
        <v>0</v>
      </c>
      <c r="J86" s="5">
        <v>8</v>
      </c>
      <c r="K86" s="10">
        <f t="shared" si="4"/>
        <v>0</v>
      </c>
      <c r="L86" s="14">
        <f t="shared" si="5"/>
        <v>0</v>
      </c>
      <c r="M86" s="15"/>
    </row>
    <row r="87" spans="2:13" s="1" customFormat="1" ht="19.649999999999999" customHeight="1" x14ac:dyDescent="0.2">
      <c r="B87" s="5">
        <v>41</v>
      </c>
      <c r="C87" s="6" t="s">
        <v>129</v>
      </c>
      <c r="D87" s="6" t="s">
        <v>130</v>
      </c>
      <c r="E87" s="7" t="s">
        <v>131</v>
      </c>
      <c r="F87" s="6" t="s">
        <v>21</v>
      </c>
      <c r="G87" s="8">
        <v>6</v>
      </c>
      <c r="H87" s="11">
        <v>0</v>
      </c>
      <c r="I87" s="10">
        <f t="shared" si="3"/>
        <v>0</v>
      </c>
      <c r="J87" s="5">
        <v>8</v>
      </c>
      <c r="K87" s="10">
        <f t="shared" si="4"/>
        <v>0</v>
      </c>
      <c r="L87" s="14">
        <f t="shared" si="5"/>
        <v>0</v>
      </c>
      <c r="M87" s="15"/>
    </row>
    <row r="88" spans="2:13" s="1" customFormat="1" ht="19.649999999999999" customHeight="1" x14ac:dyDescent="0.2">
      <c r="B88" s="5">
        <v>42</v>
      </c>
      <c r="C88" s="6" t="s">
        <v>132</v>
      </c>
      <c r="D88" s="6" t="s">
        <v>133</v>
      </c>
      <c r="E88" s="7" t="s">
        <v>134</v>
      </c>
      <c r="F88" s="6" t="s">
        <v>21</v>
      </c>
      <c r="G88" s="8">
        <v>3</v>
      </c>
      <c r="H88" s="11">
        <v>0</v>
      </c>
      <c r="I88" s="10">
        <f t="shared" si="3"/>
        <v>0</v>
      </c>
      <c r="J88" s="5">
        <v>8</v>
      </c>
      <c r="K88" s="10">
        <f t="shared" si="4"/>
        <v>0</v>
      </c>
      <c r="L88" s="14">
        <f t="shared" si="5"/>
        <v>0</v>
      </c>
      <c r="M88" s="15"/>
    </row>
    <row r="89" spans="2:13" s="1" customFormat="1" ht="19.649999999999999" customHeight="1" x14ac:dyDescent="0.2">
      <c r="B89" s="5">
        <v>43</v>
      </c>
      <c r="C89" s="6" t="s">
        <v>135</v>
      </c>
      <c r="D89" s="6" t="s">
        <v>136</v>
      </c>
      <c r="E89" s="7" t="s">
        <v>137</v>
      </c>
      <c r="F89" s="6" t="s">
        <v>21</v>
      </c>
      <c r="G89" s="8">
        <v>2</v>
      </c>
      <c r="H89" s="11">
        <v>0</v>
      </c>
      <c r="I89" s="10">
        <f t="shared" si="3"/>
        <v>0</v>
      </c>
      <c r="J89" s="5">
        <v>8</v>
      </c>
      <c r="K89" s="10">
        <f t="shared" si="4"/>
        <v>0</v>
      </c>
      <c r="L89" s="14">
        <f t="shared" si="5"/>
        <v>0</v>
      </c>
      <c r="M89" s="15"/>
    </row>
    <row r="90" spans="2:13" s="1" customFormat="1" ht="19.649999999999999" customHeight="1" x14ac:dyDescent="0.2">
      <c r="B90" s="5">
        <v>44</v>
      </c>
      <c r="C90" s="6" t="s">
        <v>138</v>
      </c>
      <c r="D90" s="6" t="s">
        <v>139</v>
      </c>
      <c r="E90" s="7" t="s">
        <v>140</v>
      </c>
      <c r="F90" s="6" t="s">
        <v>21</v>
      </c>
      <c r="G90" s="8">
        <v>2.5</v>
      </c>
      <c r="H90" s="11">
        <v>0</v>
      </c>
      <c r="I90" s="10">
        <f t="shared" si="3"/>
        <v>0</v>
      </c>
      <c r="J90" s="5">
        <v>8</v>
      </c>
      <c r="K90" s="10">
        <f t="shared" si="4"/>
        <v>0</v>
      </c>
      <c r="L90" s="14">
        <f t="shared" si="5"/>
        <v>0</v>
      </c>
      <c r="M90" s="15"/>
    </row>
    <row r="91" spans="2:13" s="1" customFormat="1" ht="19.649999999999999" customHeight="1" x14ac:dyDescent="0.2">
      <c r="B91" s="5">
        <v>45</v>
      </c>
      <c r="C91" s="6" t="s">
        <v>141</v>
      </c>
      <c r="D91" s="6" t="s">
        <v>142</v>
      </c>
      <c r="E91" s="7" t="s">
        <v>143</v>
      </c>
      <c r="F91" s="6" t="s">
        <v>21</v>
      </c>
      <c r="G91" s="8">
        <v>65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14">
        <f t="shared" si="5"/>
        <v>0</v>
      </c>
      <c r="M91" s="15"/>
    </row>
    <row r="92" spans="2:13" s="1" customFormat="1" ht="19.649999999999999" customHeight="1" x14ac:dyDescent="0.2">
      <c r="B92" s="5">
        <v>46</v>
      </c>
      <c r="C92" s="6" t="s">
        <v>144</v>
      </c>
      <c r="D92" s="6" t="s">
        <v>145</v>
      </c>
      <c r="E92" s="7" t="s">
        <v>146</v>
      </c>
      <c r="F92" s="6" t="s">
        <v>21</v>
      </c>
      <c r="G92" s="8">
        <v>65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14">
        <f t="shared" si="5"/>
        <v>0</v>
      </c>
      <c r="M92" s="15"/>
    </row>
    <row r="93" spans="2:13" s="1" customFormat="1" ht="19.649999999999999" customHeight="1" x14ac:dyDescent="0.2">
      <c r="B93" s="5">
        <v>47</v>
      </c>
      <c r="C93" s="6" t="s">
        <v>147</v>
      </c>
      <c r="D93" s="6" t="s">
        <v>148</v>
      </c>
      <c r="E93" s="7" t="s">
        <v>149</v>
      </c>
      <c r="F93" s="6" t="s">
        <v>21</v>
      </c>
      <c r="G93" s="8">
        <v>65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14">
        <f t="shared" si="5"/>
        <v>0</v>
      </c>
      <c r="M93" s="15"/>
    </row>
    <row r="94" spans="2:13" s="1" customFormat="1" ht="19.649999999999999" customHeight="1" x14ac:dyDescent="0.2">
      <c r="B94" s="5">
        <v>48</v>
      </c>
      <c r="C94" s="6" t="s">
        <v>150</v>
      </c>
      <c r="D94" s="6" t="s">
        <v>151</v>
      </c>
      <c r="E94" s="7" t="s">
        <v>152</v>
      </c>
      <c r="F94" s="6" t="s">
        <v>21</v>
      </c>
      <c r="G94" s="8">
        <v>20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14">
        <f t="shared" si="5"/>
        <v>0</v>
      </c>
      <c r="M94" s="15"/>
    </row>
    <row r="95" spans="2:13" s="1" customFormat="1" ht="19.649999999999999" customHeight="1" x14ac:dyDescent="0.2">
      <c r="B95" s="5">
        <v>49</v>
      </c>
      <c r="C95" s="6" t="s">
        <v>153</v>
      </c>
      <c r="D95" s="6" t="s">
        <v>154</v>
      </c>
      <c r="E95" s="7" t="s">
        <v>155</v>
      </c>
      <c r="F95" s="6" t="s">
        <v>85</v>
      </c>
      <c r="G95" s="8">
        <v>10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14">
        <f t="shared" si="5"/>
        <v>0</v>
      </c>
      <c r="M95" s="15"/>
    </row>
    <row r="96" spans="2:13" s="1" customFormat="1" ht="19.649999999999999" customHeight="1" x14ac:dyDescent="0.2">
      <c r="B96" s="5">
        <v>50</v>
      </c>
      <c r="C96" s="6" t="s">
        <v>156</v>
      </c>
      <c r="D96" s="6" t="s">
        <v>157</v>
      </c>
      <c r="E96" s="7" t="s">
        <v>158</v>
      </c>
      <c r="F96" s="6" t="s">
        <v>85</v>
      </c>
      <c r="G96" s="8">
        <v>30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14">
        <f t="shared" si="5"/>
        <v>0</v>
      </c>
      <c r="M96" s="15"/>
    </row>
    <row r="97" spans="2:13" s="1" customFormat="1" ht="19.649999999999999" customHeight="1" x14ac:dyDescent="0.2">
      <c r="B97" s="5">
        <v>51</v>
      </c>
      <c r="C97" s="6" t="s">
        <v>159</v>
      </c>
      <c r="D97" s="6" t="s">
        <v>160</v>
      </c>
      <c r="E97" s="7" t="s">
        <v>161</v>
      </c>
      <c r="F97" s="6" t="s">
        <v>85</v>
      </c>
      <c r="G97" s="8">
        <v>10</v>
      </c>
      <c r="H97" s="11">
        <v>0</v>
      </c>
      <c r="I97" s="10">
        <f t="shared" si="3"/>
        <v>0</v>
      </c>
      <c r="J97" s="5">
        <v>23</v>
      </c>
      <c r="K97" s="10">
        <f t="shared" si="4"/>
        <v>0</v>
      </c>
      <c r="L97" s="14">
        <f t="shared" si="5"/>
        <v>0</v>
      </c>
      <c r="M97" s="15"/>
    </row>
    <row r="98" spans="2:13" s="1" customFormat="1" ht="28.65" customHeight="1" x14ac:dyDescent="0.2">
      <c r="B98" s="5">
        <v>52</v>
      </c>
      <c r="C98" s="6" t="s">
        <v>162</v>
      </c>
      <c r="D98" s="6" t="s">
        <v>163</v>
      </c>
      <c r="E98" s="7" t="s">
        <v>164</v>
      </c>
      <c r="F98" s="6" t="s">
        <v>85</v>
      </c>
      <c r="G98" s="8">
        <v>20</v>
      </c>
      <c r="H98" s="11">
        <v>0</v>
      </c>
      <c r="I98" s="10">
        <f t="shared" si="3"/>
        <v>0</v>
      </c>
      <c r="J98" s="5">
        <v>23</v>
      </c>
      <c r="K98" s="10">
        <f t="shared" si="4"/>
        <v>0</v>
      </c>
      <c r="L98" s="14">
        <f t="shared" si="5"/>
        <v>0</v>
      </c>
      <c r="M98" s="15"/>
    </row>
    <row r="99" spans="2:13" s="1" customFormat="1" ht="19.649999999999999" customHeight="1" x14ac:dyDescent="0.2">
      <c r="B99" s="5">
        <v>53</v>
      </c>
      <c r="C99" s="6" t="s">
        <v>165</v>
      </c>
      <c r="D99" s="6" t="s">
        <v>166</v>
      </c>
      <c r="E99" s="7" t="s">
        <v>167</v>
      </c>
      <c r="F99" s="6" t="s">
        <v>168</v>
      </c>
      <c r="G99" s="8">
        <v>120</v>
      </c>
      <c r="H99" s="11">
        <v>0</v>
      </c>
      <c r="I99" s="10">
        <f t="shared" si="3"/>
        <v>0</v>
      </c>
      <c r="J99" s="5">
        <v>23</v>
      </c>
      <c r="K99" s="10">
        <f t="shared" si="4"/>
        <v>0</v>
      </c>
      <c r="L99" s="14">
        <f t="shared" si="5"/>
        <v>0</v>
      </c>
      <c r="M99" s="15"/>
    </row>
    <row r="100" spans="2:13" s="1" customFormat="1" ht="19.649999999999999" customHeight="1" x14ac:dyDescent="0.2">
      <c r="B100" s="5">
        <v>54</v>
      </c>
      <c r="C100" s="6" t="s">
        <v>169</v>
      </c>
      <c r="D100" s="6" t="s">
        <v>170</v>
      </c>
      <c r="E100" s="7" t="s">
        <v>171</v>
      </c>
      <c r="F100" s="6" t="s">
        <v>168</v>
      </c>
      <c r="G100" s="8">
        <v>10</v>
      </c>
      <c r="H100" s="11">
        <v>0</v>
      </c>
      <c r="I100" s="10">
        <f t="shared" si="3"/>
        <v>0</v>
      </c>
      <c r="J100" s="5">
        <v>23</v>
      </c>
      <c r="K100" s="10">
        <f t="shared" si="4"/>
        <v>0</v>
      </c>
      <c r="L100" s="14">
        <f t="shared" si="5"/>
        <v>0</v>
      </c>
      <c r="M100" s="15"/>
    </row>
    <row r="101" spans="2:13" s="1" customFormat="1" ht="19.649999999999999" customHeight="1" x14ac:dyDescent="0.2">
      <c r="B101" s="5">
        <v>55</v>
      </c>
      <c r="C101" s="6" t="s">
        <v>172</v>
      </c>
      <c r="D101" s="6" t="s">
        <v>173</v>
      </c>
      <c r="E101" s="7" t="s">
        <v>174</v>
      </c>
      <c r="F101" s="6" t="s">
        <v>175</v>
      </c>
      <c r="G101" s="8">
        <v>10</v>
      </c>
      <c r="H101" s="11">
        <v>0</v>
      </c>
      <c r="I101" s="10">
        <f t="shared" si="3"/>
        <v>0</v>
      </c>
      <c r="J101" s="5">
        <v>23</v>
      </c>
      <c r="K101" s="10">
        <f t="shared" si="4"/>
        <v>0</v>
      </c>
      <c r="L101" s="14">
        <f t="shared" si="5"/>
        <v>0</v>
      </c>
      <c r="M101" s="15"/>
    </row>
    <row r="102" spans="2:13" s="1" customFormat="1" ht="19.649999999999999" customHeight="1" x14ac:dyDescent="0.2">
      <c r="B102" s="5">
        <v>56</v>
      </c>
      <c r="C102" s="6" t="s">
        <v>176</v>
      </c>
      <c r="D102" s="6" t="s">
        <v>177</v>
      </c>
      <c r="E102" s="7" t="s">
        <v>178</v>
      </c>
      <c r="F102" s="6" t="s">
        <v>175</v>
      </c>
      <c r="G102" s="8">
        <v>10</v>
      </c>
      <c r="H102" s="11">
        <v>0</v>
      </c>
      <c r="I102" s="10">
        <f t="shared" si="3"/>
        <v>0</v>
      </c>
      <c r="J102" s="5">
        <v>23</v>
      </c>
      <c r="K102" s="10">
        <f t="shared" si="4"/>
        <v>0</v>
      </c>
      <c r="L102" s="14">
        <f t="shared" si="5"/>
        <v>0</v>
      </c>
      <c r="M102" s="15"/>
    </row>
    <row r="103" spans="2:13" s="1" customFormat="1" ht="19.649999999999999" customHeight="1" x14ac:dyDescent="0.2">
      <c r="B103" s="5">
        <v>57</v>
      </c>
      <c r="C103" s="6" t="s">
        <v>179</v>
      </c>
      <c r="D103" s="6" t="s">
        <v>180</v>
      </c>
      <c r="E103" s="7" t="s">
        <v>181</v>
      </c>
      <c r="F103" s="6" t="s">
        <v>175</v>
      </c>
      <c r="G103" s="8">
        <v>60</v>
      </c>
      <c r="H103" s="11">
        <v>0</v>
      </c>
      <c r="I103" s="10">
        <f t="shared" si="3"/>
        <v>0</v>
      </c>
      <c r="J103" s="5">
        <v>23</v>
      </c>
      <c r="K103" s="10">
        <f t="shared" si="4"/>
        <v>0</v>
      </c>
      <c r="L103" s="14">
        <f t="shared" si="5"/>
        <v>0</v>
      </c>
      <c r="M103" s="15"/>
    </row>
    <row r="104" spans="2:13" s="1" customFormat="1" ht="19.649999999999999" customHeight="1" x14ac:dyDescent="0.2">
      <c r="B104" s="5">
        <v>58</v>
      </c>
      <c r="C104" s="6" t="s">
        <v>182</v>
      </c>
      <c r="D104" s="6" t="s">
        <v>183</v>
      </c>
      <c r="E104" s="7" t="s">
        <v>184</v>
      </c>
      <c r="F104" s="6" t="s">
        <v>168</v>
      </c>
      <c r="G104" s="8">
        <v>10</v>
      </c>
      <c r="H104" s="11">
        <v>0</v>
      </c>
      <c r="I104" s="10">
        <f t="shared" si="3"/>
        <v>0</v>
      </c>
      <c r="J104" s="5">
        <v>23</v>
      </c>
      <c r="K104" s="10">
        <f t="shared" si="4"/>
        <v>0</v>
      </c>
      <c r="L104" s="14">
        <f t="shared" si="5"/>
        <v>0</v>
      </c>
      <c r="M104" s="15"/>
    </row>
    <row r="105" spans="2:13" s="1" customFormat="1" ht="19.649999999999999" customHeight="1" x14ac:dyDescent="0.2">
      <c r="B105" s="5">
        <v>59</v>
      </c>
      <c r="C105" s="6" t="s">
        <v>185</v>
      </c>
      <c r="D105" s="6" t="s">
        <v>186</v>
      </c>
      <c r="E105" s="7" t="s">
        <v>187</v>
      </c>
      <c r="F105" s="6" t="s">
        <v>78</v>
      </c>
      <c r="G105" s="8">
        <v>10</v>
      </c>
      <c r="H105" s="11">
        <v>0</v>
      </c>
      <c r="I105" s="10">
        <f t="shared" si="3"/>
        <v>0</v>
      </c>
      <c r="J105" s="5">
        <v>23</v>
      </c>
      <c r="K105" s="10">
        <f t="shared" si="4"/>
        <v>0</v>
      </c>
      <c r="L105" s="14">
        <f t="shared" si="5"/>
        <v>0</v>
      </c>
      <c r="M105" s="15"/>
    </row>
    <row r="106" spans="2:13" s="1" customFormat="1" ht="19.649999999999999" customHeight="1" x14ac:dyDescent="0.2">
      <c r="B106" s="5">
        <v>60</v>
      </c>
      <c r="C106" s="6" t="s">
        <v>188</v>
      </c>
      <c r="D106" s="6" t="s">
        <v>189</v>
      </c>
      <c r="E106" s="7" t="s">
        <v>190</v>
      </c>
      <c r="F106" s="6" t="s">
        <v>85</v>
      </c>
      <c r="G106" s="8">
        <v>530</v>
      </c>
      <c r="H106" s="11">
        <v>0</v>
      </c>
      <c r="I106" s="10">
        <f t="shared" si="3"/>
        <v>0</v>
      </c>
      <c r="J106" s="5">
        <v>23</v>
      </c>
      <c r="K106" s="10">
        <f t="shared" si="4"/>
        <v>0</v>
      </c>
      <c r="L106" s="14">
        <f t="shared" si="5"/>
        <v>0</v>
      </c>
      <c r="M106" s="15"/>
    </row>
    <row r="107" spans="2:13" s="1" customFormat="1" ht="19.649999999999999" customHeight="1" x14ac:dyDescent="0.2">
      <c r="B107" s="5">
        <v>61</v>
      </c>
      <c r="C107" s="6" t="s">
        <v>191</v>
      </c>
      <c r="D107" s="6" t="s">
        <v>192</v>
      </c>
      <c r="E107" s="7" t="s">
        <v>193</v>
      </c>
      <c r="F107" s="6" t="s">
        <v>85</v>
      </c>
      <c r="G107" s="8">
        <v>20</v>
      </c>
      <c r="H107" s="11">
        <v>0</v>
      </c>
      <c r="I107" s="10">
        <f t="shared" si="3"/>
        <v>0</v>
      </c>
      <c r="J107" s="5">
        <v>23</v>
      </c>
      <c r="K107" s="10">
        <f t="shared" si="4"/>
        <v>0</v>
      </c>
      <c r="L107" s="14">
        <f t="shared" si="5"/>
        <v>0</v>
      </c>
      <c r="M107" s="15"/>
    </row>
    <row r="108" spans="2:13" s="1" customFormat="1" ht="19.649999999999999" customHeight="1" x14ac:dyDescent="0.2">
      <c r="B108" s="5">
        <v>62</v>
      </c>
      <c r="C108" s="6" t="s">
        <v>194</v>
      </c>
      <c r="D108" s="6" t="s">
        <v>195</v>
      </c>
      <c r="E108" s="7" t="s">
        <v>196</v>
      </c>
      <c r="F108" s="6" t="s">
        <v>85</v>
      </c>
      <c r="G108" s="8">
        <v>310</v>
      </c>
      <c r="H108" s="11">
        <v>0</v>
      </c>
      <c r="I108" s="10">
        <f t="shared" si="3"/>
        <v>0</v>
      </c>
      <c r="J108" s="5">
        <v>23</v>
      </c>
      <c r="K108" s="10">
        <f t="shared" si="4"/>
        <v>0</v>
      </c>
      <c r="L108" s="14">
        <f t="shared" si="5"/>
        <v>0</v>
      </c>
      <c r="M108" s="15"/>
    </row>
    <row r="109" spans="2:13" s="1" customFormat="1" ht="28.65" customHeight="1" x14ac:dyDescent="0.2">
      <c r="B109" s="5">
        <v>63</v>
      </c>
      <c r="C109" s="6" t="s">
        <v>197</v>
      </c>
      <c r="D109" s="6" t="s">
        <v>198</v>
      </c>
      <c r="E109" s="7" t="s">
        <v>199</v>
      </c>
      <c r="F109" s="6" t="s">
        <v>85</v>
      </c>
      <c r="G109" s="8">
        <v>40</v>
      </c>
      <c r="H109" s="11">
        <v>0</v>
      </c>
      <c r="I109" s="10">
        <f t="shared" si="3"/>
        <v>0</v>
      </c>
      <c r="J109" s="5">
        <v>23</v>
      </c>
      <c r="K109" s="10">
        <f t="shared" si="4"/>
        <v>0</v>
      </c>
      <c r="L109" s="14">
        <f t="shared" si="5"/>
        <v>0</v>
      </c>
      <c r="M109" s="15"/>
    </row>
    <row r="110" spans="2:13" s="1" customFormat="1" ht="19.649999999999999" customHeight="1" x14ac:dyDescent="0.2">
      <c r="B110" s="5">
        <v>64</v>
      </c>
      <c r="C110" s="6" t="s">
        <v>200</v>
      </c>
      <c r="D110" s="6" t="s">
        <v>201</v>
      </c>
      <c r="E110" s="7" t="s">
        <v>202</v>
      </c>
      <c r="F110" s="6" t="s">
        <v>21</v>
      </c>
      <c r="G110" s="8">
        <v>3.66</v>
      </c>
      <c r="H110" s="11">
        <v>0</v>
      </c>
      <c r="I110" s="10">
        <f t="shared" si="3"/>
        <v>0</v>
      </c>
      <c r="J110" s="5">
        <v>8</v>
      </c>
      <c r="K110" s="10">
        <f t="shared" si="4"/>
        <v>0</v>
      </c>
      <c r="L110" s="14">
        <f t="shared" si="5"/>
        <v>0</v>
      </c>
      <c r="M110" s="15"/>
    </row>
    <row r="111" spans="2:13" s="1" customFormat="1" ht="19.649999999999999" customHeight="1" x14ac:dyDescent="0.2">
      <c r="B111" s="5">
        <v>65</v>
      </c>
      <c r="C111" s="6" t="s">
        <v>203</v>
      </c>
      <c r="D111" s="6" t="s">
        <v>204</v>
      </c>
      <c r="E111" s="7" t="s">
        <v>92</v>
      </c>
      <c r="F111" s="6" t="s">
        <v>85</v>
      </c>
      <c r="G111" s="8">
        <v>39</v>
      </c>
      <c r="H111" s="11">
        <v>0</v>
      </c>
      <c r="I111" s="10">
        <f t="shared" si="3"/>
        <v>0</v>
      </c>
      <c r="J111" s="5">
        <v>8</v>
      </c>
      <c r="K111" s="10">
        <f t="shared" si="4"/>
        <v>0</v>
      </c>
      <c r="L111" s="14">
        <f t="shared" si="5"/>
        <v>0</v>
      </c>
      <c r="M111" s="15"/>
    </row>
    <row r="112" spans="2:13" s="1" customFormat="1" ht="19.649999999999999" customHeight="1" x14ac:dyDescent="0.2">
      <c r="B112" s="5">
        <v>66</v>
      </c>
      <c r="C112" s="6" t="s">
        <v>205</v>
      </c>
      <c r="D112" s="6" t="s">
        <v>206</v>
      </c>
      <c r="E112" s="7" t="s">
        <v>97</v>
      </c>
      <c r="F112" s="6" t="s">
        <v>85</v>
      </c>
      <c r="G112" s="8">
        <v>11</v>
      </c>
      <c r="H112" s="11">
        <v>0</v>
      </c>
      <c r="I112" s="10">
        <f t="shared" si="3"/>
        <v>0</v>
      </c>
      <c r="J112" s="5">
        <v>8</v>
      </c>
      <c r="K112" s="10">
        <f t="shared" si="4"/>
        <v>0</v>
      </c>
      <c r="L112" s="14">
        <f t="shared" si="5"/>
        <v>0</v>
      </c>
      <c r="M112" s="15"/>
    </row>
    <row r="113" spans="2:14" s="1" customFormat="1" ht="19.649999999999999" customHeight="1" x14ac:dyDescent="0.2">
      <c r="B113" s="5">
        <v>67</v>
      </c>
      <c r="C113" s="6" t="s">
        <v>207</v>
      </c>
      <c r="D113" s="6" t="s">
        <v>208</v>
      </c>
      <c r="E113" s="7" t="s">
        <v>105</v>
      </c>
      <c r="F113" s="6" t="s">
        <v>85</v>
      </c>
      <c r="G113" s="8">
        <v>11</v>
      </c>
      <c r="H113" s="11">
        <v>0</v>
      </c>
      <c r="I113" s="10">
        <f t="shared" si="3"/>
        <v>0</v>
      </c>
      <c r="J113" s="5">
        <v>8</v>
      </c>
      <c r="K113" s="10">
        <f t="shared" si="4"/>
        <v>0</v>
      </c>
      <c r="L113" s="14">
        <f t="shared" si="5"/>
        <v>0</v>
      </c>
      <c r="M113" s="15"/>
    </row>
    <row r="114" spans="2:14" s="1" customFormat="1" ht="55.95" customHeight="1" x14ac:dyDescent="0.2"/>
    <row r="115" spans="2:14" s="1" customFormat="1" ht="21.45" customHeight="1" x14ac:dyDescent="0.2">
      <c r="B115" s="38" t="s">
        <v>209</v>
      </c>
      <c r="C115" s="38"/>
      <c r="D115" s="38"/>
      <c r="E115" s="38"/>
      <c r="F115" s="22">
        <f>ROUND(I33+I38+I43+I48+I51+I52+I53+I54+I55+I56+I57+I58+I59+I60+I61+I62+I63+I64+I65+I66+I67+I68+I69+I70+I71+I72+I73+I74+I75+I76+I77+I78+I79+I80+I81+I82+I83+I84+I85+I86+I87+I88+I89+I90+I91+I92+I93+I94+I95+I96+I97+I98+I99+I100+I101+I102+I103+I104+I105+I106+I107+I108+I109+I110+I111+I112+I113,2)</f>
        <v>0</v>
      </c>
      <c r="G115" s="23"/>
      <c r="H115" s="23"/>
      <c r="I115" s="23"/>
      <c r="J115" s="23"/>
      <c r="K115" s="23"/>
      <c r="L115" s="23"/>
      <c r="M115" s="24"/>
    </row>
    <row r="116" spans="2:14" s="1" customFormat="1" ht="21.45" customHeight="1" x14ac:dyDescent="0.2">
      <c r="B116" s="38" t="s">
        <v>210</v>
      </c>
      <c r="C116" s="38"/>
      <c r="D116" s="38"/>
      <c r="E116" s="38"/>
      <c r="F116" s="25">
        <f>ROUND(L33+L38+L43+L48+L51+L52+L53+L54+L55+L56+L57+L58+L59+L60+L61+L62+L63+L64+L65+L66+L67+L68+L69+L70+L71+L72+L73+L74+L75+L76+L77+L78+L79+L80+L81+L82+L83+L84+L85+L86+L87+L88+L89+L90+L91+L92+L93+L94+L95+L96+L97+L98+L99+L100+L101+L102+L103+L104+L105+L106+L107+L108+L109+L110+L111+L112+L113,2)</f>
        <v>0</v>
      </c>
      <c r="G116" s="26"/>
      <c r="H116" s="26"/>
      <c r="I116" s="26"/>
      <c r="J116" s="26"/>
      <c r="K116" s="26"/>
      <c r="L116" s="26"/>
      <c r="M116" s="27"/>
    </row>
    <row r="117" spans="2:14" s="1" customFormat="1" ht="11.1" customHeight="1" x14ac:dyDescent="0.2"/>
    <row r="118" spans="2:14" s="1" customFormat="1" ht="80.099999999999994" customHeight="1" x14ac:dyDescent="0.2">
      <c r="B118" s="30" t="s">
        <v>226</v>
      </c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</row>
    <row r="119" spans="2:14" s="1" customFormat="1" ht="2.7" customHeight="1" x14ac:dyDescent="0.2"/>
    <row r="120" spans="2:14" s="1" customFormat="1" ht="110.1" customHeight="1" x14ac:dyDescent="0.2">
      <c r="B120" s="30" t="s">
        <v>227</v>
      </c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</row>
    <row r="121" spans="2:14" s="1" customFormat="1" ht="5.25" customHeight="1" x14ac:dyDescent="0.2"/>
    <row r="122" spans="2:14" s="1" customFormat="1" ht="110.1" customHeight="1" x14ac:dyDescent="0.2">
      <c r="B122" s="31" t="s">
        <v>228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5.25" customHeight="1" x14ac:dyDescent="0.2"/>
    <row r="124" spans="2:14" s="1" customFormat="1" ht="37.950000000000003" customHeight="1" x14ac:dyDescent="0.2">
      <c r="C124" s="21" t="s">
        <v>211</v>
      </c>
      <c r="D124" s="21"/>
      <c r="E124" s="21"/>
      <c r="F124" s="28" t="s">
        <v>212</v>
      </c>
      <c r="G124" s="28"/>
      <c r="H124" s="28"/>
      <c r="I124" s="28"/>
      <c r="J124" s="28"/>
      <c r="K124" s="28"/>
      <c r="L124" s="28"/>
    </row>
    <row r="125" spans="2:14" s="1" customFormat="1" ht="28.65" customHeight="1" x14ac:dyDescent="0.2">
      <c r="C125" s="42"/>
      <c r="D125" s="42"/>
      <c r="E125" s="42"/>
      <c r="F125" s="42"/>
      <c r="G125" s="42"/>
      <c r="H125" s="42"/>
      <c r="I125" s="42"/>
      <c r="J125" s="42"/>
      <c r="K125" s="42"/>
      <c r="L125" s="42"/>
    </row>
    <row r="126" spans="2:14" s="1" customFormat="1" ht="28.65" customHeight="1" x14ac:dyDescent="0.2">
      <c r="C126" s="42"/>
      <c r="D126" s="42"/>
      <c r="E126" s="42"/>
      <c r="F126" s="42"/>
      <c r="G126" s="42"/>
      <c r="H126" s="42"/>
      <c r="I126" s="42"/>
      <c r="J126" s="42"/>
      <c r="K126" s="42"/>
      <c r="L126" s="42"/>
    </row>
    <row r="127" spans="2:14" s="1" customFormat="1" ht="28.65" customHeight="1" x14ac:dyDescent="0.2">
      <c r="C127" s="42"/>
      <c r="D127" s="42"/>
      <c r="E127" s="42"/>
      <c r="F127" s="42"/>
      <c r="G127" s="42"/>
      <c r="H127" s="42"/>
      <c r="I127" s="42"/>
      <c r="J127" s="42"/>
      <c r="K127" s="42"/>
      <c r="L127" s="42"/>
    </row>
    <row r="128" spans="2:14" s="1" customFormat="1" ht="28.65" customHeight="1" x14ac:dyDescent="0.2">
      <c r="C128" s="42"/>
      <c r="D128" s="42"/>
      <c r="E128" s="42"/>
      <c r="F128" s="42"/>
      <c r="G128" s="42"/>
      <c r="H128" s="42"/>
      <c r="I128" s="42"/>
      <c r="J128" s="42"/>
      <c r="K128" s="42"/>
      <c r="L128" s="42"/>
    </row>
    <row r="129" spans="2:14" s="1" customFormat="1" ht="2.7" customHeight="1" x14ac:dyDescent="0.2"/>
    <row r="130" spans="2:14" s="1" customFormat="1" ht="203.1" customHeight="1" x14ac:dyDescent="0.2">
      <c r="B130" s="30" t="s">
        <v>229</v>
      </c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</row>
    <row r="131" spans="2:14" s="1" customFormat="1" ht="2.7" customHeight="1" x14ac:dyDescent="0.2"/>
    <row r="132" spans="2:14" s="1" customFormat="1" ht="36.9" customHeight="1" x14ac:dyDescent="0.2">
      <c r="B132" s="39" t="s">
        <v>230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</row>
    <row r="133" spans="2:14" s="1" customFormat="1" ht="2.7" customHeight="1" x14ac:dyDescent="0.2"/>
    <row r="134" spans="2:14" s="1" customFormat="1" ht="37.950000000000003" customHeight="1" x14ac:dyDescent="0.2">
      <c r="C134" s="21" t="s">
        <v>213</v>
      </c>
      <c r="D134" s="21"/>
      <c r="E134" s="21"/>
      <c r="F134" s="35" t="s">
        <v>214</v>
      </c>
      <c r="G134" s="35"/>
      <c r="H134" s="35"/>
      <c r="I134" s="35"/>
      <c r="J134" s="35"/>
      <c r="K134" s="35"/>
      <c r="L134" s="35"/>
    </row>
    <row r="135" spans="2:14" s="1" customFormat="1" ht="28.65" customHeight="1" x14ac:dyDescent="0.2">
      <c r="C135" s="42"/>
      <c r="D135" s="42"/>
      <c r="E135" s="42"/>
      <c r="F135" s="42"/>
      <c r="G135" s="42"/>
      <c r="H135" s="42"/>
      <c r="I135" s="42"/>
      <c r="J135" s="42"/>
      <c r="K135" s="42"/>
      <c r="L135" s="42"/>
    </row>
    <row r="136" spans="2:14" s="1" customFormat="1" ht="28.65" customHeight="1" x14ac:dyDescent="0.2">
      <c r="C136" s="42"/>
      <c r="D136" s="42"/>
      <c r="E136" s="42"/>
      <c r="F136" s="42"/>
      <c r="G136" s="42"/>
      <c r="H136" s="42"/>
      <c r="I136" s="42"/>
      <c r="J136" s="42"/>
      <c r="K136" s="42"/>
      <c r="L136" s="42"/>
    </row>
    <row r="137" spans="2:14" s="1" customFormat="1" ht="28.65" customHeight="1" x14ac:dyDescent="0.2">
      <c r="C137" s="42"/>
      <c r="D137" s="42"/>
      <c r="E137" s="42"/>
      <c r="F137" s="42"/>
      <c r="G137" s="42"/>
      <c r="H137" s="42"/>
      <c r="I137" s="42"/>
      <c r="J137" s="42"/>
      <c r="K137" s="42"/>
      <c r="L137" s="42"/>
    </row>
    <row r="138" spans="2:14" s="1" customFormat="1" ht="28.65" customHeight="1" x14ac:dyDescent="0.2">
      <c r="C138" s="42"/>
      <c r="D138" s="42"/>
      <c r="E138" s="42"/>
      <c r="F138" s="42"/>
      <c r="G138" s="42"/>
      <c r="H138" s="42"/>
      <c r="I138" s="42"/>
      <c r="J138" s="42"/>
      <c r="K138" s="42"/>
      <c r="L138" s="42"/>
    </row>
    <row r="139" spans="2:14" s="1" customFormat="1" ht="2.7" customHeight="1" x14ac:dyDescent="0.2"/>
    <row r="140" spans="2:14" s="1" customFormat="1" ht="159.9" customHeight="1" x14ac:dyDescent="0.2">
      <c r="B140" s="30" t="s">
        <v>231</v>
      </c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</row>
    <row r="141" spans="2:14" s="1" customFormat="1" ht="2.7" customHeight="1" x14ac:dyDescent="0.2"/>
    <row r="142" spans="2:14" s="1" customFormat="1" ht="54.9" customHeight="1" x14ac:dyDescent="0.2">
      <c r="B142" s="30" t="s">
        <v>232</v>
      </c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</row>
    <row r="143" spans="2:14" s="1" customFormat="1" ht="2.7" customHeight="1" x14ac:dyDescent="0.2"/>
    <row r="144" spans="2:14" s="1" customFormat="1" ht="60" customHeight="1" x14ac:dyDescent="0.2">
      <c r="B144" s="31" t="s">
        <v>233</v>
      </c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</row>
    <row r="145" spans="2:14" s="1" customFormat="1" ht="2.7" customHeight="1" x14ac:dyDescent="0.2"/>
    <row r="146" spans="2:14" s="1" customFormat="1" ht="48" customHeight="1" x14ac:dyDescent="0.2">
      <c r="B146" s="31" t="s">
        <v>234</v>
      </c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</row>
    <row r="147" spans="2:14" s="1" customFormat="1" ht="2.7" customHeight="1" x14ac:dyDescent="0.2"/>
    <row r="148" spans="2:14" s="1" customFormat="1" ht="125.1" customHeight="1" x14ac:dyDescent="0.2">
      <c r="B148" s="30" t="s">
        <v>235</v>
      </c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</row>
    <row r="149" spans="2:14" s="1" customFormat="1" ht="2.7" customHeight="1" x14ac:dyDescent="0.2"/>
    <row r="150" spans="2:14" s="1" customFormat="1" ht="84.9" customHeight="1" x14ac:dyDescent="0.2">
      <c r="B150" s="30" t="s">
        <v>236</v>
      </c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</row>
    <row r="151" spans="2:14" s="1" customFormat="1" ht="86.85" customHeight="1" x14ac:dyDescent="0.2"/>
    <row r="152" spans="2:14" s="1" customFormat="1" ht="17.7" customHeight="1" x14ac:dyDescent="0.2">
      <c r="J152" s="36" t="s">
        <v>237</v>
      </c>
      <c r="K152" s="36"/>
      <c r="L152" s="36"/>
    </row>
    <row r="153" spans="2:14" s="1" customFormat="1" ht="145.19999999999999" customHeight="1" x14ac:dyDescent="0.2"/>
    <row r="154" spans="2:14" s="1" customFormat="1" ht="81.599999999999994" customHeight="1" x14ac:dyDescent="0.2">
      <c r="B154" s="32" t="s">
        <v>238</v>
      </c>
      <c r="C154" s="32"/>
      <c r="D154" s="32"/>
      <c r="E154" s="32"/>
      <c r="F154" s="32"/>
      <c r="G154" s="32"/>
      <c r="H154" s="32"/>
      <c r="I154" s="32"/>
      <c r="J154" s="32"/>
      <c r="K154" s="32"/>
    </row>
  </sheetData>
  <sheetProtection sheet="1" objects="1" scenarios="1"/>
  <mergeCells count="129">
    <mergeCell ref="B11:E12"/>
    <mergeCell ref="B115:E115"/>
    <mergeCell ref="B116:E116"/>
    <mergeCell ref="B118:N118"/>
    <mergeCell ref="B120:N120"/>
    <mergeCell ref="B122:N122"/>
    <mergeCell ref="B130:N130"/>
    <mergeCell ref="B132:N132"/>
    <mergeCell ref="B140:N140"/>
    <mergeCell ref="L113:M113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42:N142"/>
    <mergeCell ref="B144:N144"/>
    <mergeCell ref="B146:N146"/>
    <mergeCell ref="B148:N148"/>
    <mergeCell ref="B150:N150"/>
    <mergeCell ref="B154:K154"/>
    <mergeCell ref="B25:M25"/>
    <mergeCell ref="B27:M27"/>
    <mergeCell ref="B30:L30"/>
    <mergeCell ref="B35:L35"/>
    <mergeCell ref="B40:L40"/>
    <mergeCell ref="C134:E134"/>
    <mergeCell ref="C135:E135"/>
    <mergeCell ref="C136:E136"/>
    <mergeCell ref="C137:E137"/>
    <mergeCell ref="C138:E138"/>
    <mergeCell ref="F134:L134"/>
    <mergeCell ref="F135:L135"/>
    <mergeCell ref="F136:L136"/>
    <mergeCell ref="F137:L137"/>
    <mergeCell ref="F138:L138"/>
    <mergeCell ref="J152:L152"/>
    <mergeCell ref="L111:M111"/>
    <mergeCell ref="L112:M112"/>
    <mergeCell ref="B5:E5"/>
    <mergeCell ref="B45:L45"/>
    <mergeCell ref="B7:E7"/>
    <mergeCell ref="B9:E9"/>
    <mergeCell ref="C124:E124"/>
    <mergeCell ref="C125:E125"/>
    <mergeCell ref="C126:E126"/>
    <mergeCell ref="C127:E127"/>
    <mergeCell ref="C128:E128"/>
    <mergeCell ref="C17:E17"/>
    <mergeCell ref="C19:E19"/>
    <mergeCell ref="C21:E21"/>
    <mergeCell ref="C23:E23"/>
    <mergeCell ref="F115:M115"/>
    <mergeCell ref="F116:M116"/>
    <mergeCell ref="F124:L124"/>
    <mergeCell ref="F125:L125"/>
    <mergeCell ref="F126:L126"/>
    <mergeCell ref="F127:L127"/>
    <mergeCell ref="F128:L128"/>
    <mergeCell ref="F15:I15"/>
    <mergeCell ref="H12:O13"/>
    <mergeCell ref="L109:M109"/>
    <mergeCell ref="L110:M110"/>
    <mergeCell ref="J2:P2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98:M98"/>
    <mergeCell ref="L99:M99"/>
    <mergeCell ref="L100:M100"/>
    <mergeCell ref="B4:E4"/>
    <mergeCell ref="B6:E6"/>
    <mergeCell ref="B8:E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2025-10-15T22:28:39Z</dcterms:created>
  <dcterms:modified xsi:type="dcterms:W3CDTF">2025-11-04T06:34:50Z</dcterms:modified>
</cp:coreProperties>
</file>